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Verónica\Documentos\ANA ROSA ZAPIEN\COORDINACION 2023  ARZ\CUENTA PÚBLICA\CUENTA PUBLICA 2023\INFORMACIÓN FINANCIERA 4TO TRIMESTRE\Formatos   TRABAJADOS\"/>
    </mc:Choice>
  </mc:AlternateContent>
  <xr:revisionPtr revIDLastSave="0" documentId="13_ncr:1_{796118E9-47E5-4BA6-B886-AFCAC3C8C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C16" i="4"/>
  <c r="D16" i="4"/>
  <c r="E16" i="4"/>
  <c r="F16" i="4"/>
  <c r="G16" i="4"/>
  <c r="B16" i="4"/>
  <c r="C37" i="4"/>
  <c r="D37" i="4"/>
  <c r="E37" i="4"/>
  <c r="F37" i="4"/>
  <c r="B37" i="4"/>
  <c r="C31" i="4"/>
  <c r="D31" i="4"/>
  <c r="E31" i="4"/>
  <c r="F31" i="4"/>
  <c r="F40" i="4" s="1"/>
  <c r="G31" i="4"/>
  <c r="B31" i="4"/>
  <c r="G38" i="4"/>
  <c r="G37" i="4" s="1"/>
  <c r="G6" i="4"/>
  <c r="G7" i="4"/>
  <c r="G8" i="4"/>
  <c r="G9" i="4"/>
  <c r="G10" i="4"/>
  <c r="G11" i="4"/>
  <c r="G12" i="4"/>
  <c r="G13" i="4"/>
  <c r="G14" i="4"/>
  <c r="G5" i="4"/>
  <c r="D6" i="4"/>
  <c r="D7" i="4"/>
  <c r="D8" i="4"/>
  <c r="D9" i="4"/>
  <c r="D10" i="4"/>
  <c r="D11" i="4"/>
  <c r="D12" i="4"/>
  <c r="D13" i="4"/>
  <c r="D14" i="4"/>
  <c r="D5" i="4"/>
  <c r="C21" i="4"/>
  <c r="C40" i="4" s="1"/>
  <c r="D21" i="4"/>
  <c r="D40" i="4" s="1"/>
  <c r="E21" i="4"/>
  <c r="E40" i="4" s="1"/>
  <c r="F21" i="4"/>
  <c r="G21" i="4"/>
  <c r="B21" i="4"/>
  <c r="B40" i="4" s="1"/>
  <c r="G40" i="4" l="1"/>
</calcChain>
</file>

<file path=xl/sharedStrings.xml><?xml version="1.0" encoding="utf-8"?>
<sst xmlns="http://schemas.openxmlformats.org/spreadsheetml/2006/main" count="66" uniqueCount="43">
  <si>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</si>
  <si>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</si>
  <si>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</si>
  <si>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</si>
  <si>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</si>
  <si>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</si>
  <si>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</si>
  <si>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</si>
  <si>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</si>
  <si>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</si>
  <si>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</si>
  <si>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</si>
  <si>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</si>
  <si>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</si>
  <si>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</si>
  <si>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</si>
  <si>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</si>
  <si>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</si>
  <si>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</si>
  <si>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</si>
  <si>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</si>
  <si>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</si>
  <si>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</si>
  <si>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</si>
  <si>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</si>
  <si>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</si>
  <si>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</si>
  <si>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</si>
  <si>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</si>
  <si>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</si>
  <si>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</si>
  <si>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</si>
  <si>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</si>
  <si>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</si>
  <si>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</si>
  <si>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</si>
  <si>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</si>
  <si>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DIRECTORA GENERAL
LIC. LISETTE AHEDO ESPINOSA</t>
  </si>
  <si>
    <t>DIRECTORA DE ADMINISTRACIÓN, FINANZAS Y ASUNTOS JURÍDICOS
C.P. VERÓNICA GONZÁLEZ MORENO</t>
  </si>
  <si>
    <t>Bajo protesta de decir verdad declaramos que los Estados Financieros y sus notas, son razonablemente correctos y son responsabilidad del emisor.</t>
  </si>
  <si>
    <t>INSTITUTO CULTURAL DE LEÓN
Estado Analítico de Ingresos
Del 01 de Enero al 31 de Diciembre de 2023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</si>
  <si>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</t>
    </r>
  </si>
  <si>
    <t xml:space="preserve"> no inherentes a su operación que generan recursos y que no sean ingresos por venta de bienes o prestación de servicios, tales como donativos en efectivo,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</si>
</sst>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7" fillId="0" borderId="0" xfId="8" applyFont="1" applyAlignment="1">
      <alignment horizontal="left" vertical="top" wrapText="1"/>
    </xf>
    <xf numFmtId="0" fontId="8" fillId="0" borderId="6" xfId="8" applyFont="1" applyBorder="1" applyAlignment="1">
      <alignment horizontal="center" vertical="top" wrapText="1"/>
    </xf>
    <xf numFmtId="4" fontId="7" fillId="0" borderId="10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8" fillId="2" borderId="11" xfId="8" applyFont="1" applyFill="1" applyBorder="1" applyAlignment="1">
      <alignment horizontal="center" vertical="center" wrapText="1"/>
    </xf>
    <xf numFmtId="0" fontId="7" fillId="0" borderId="0" xfId="8" applyFont="1" applyAlignment="1">
      <alignment horizontal="left" vertical="top" wrapText="1" indent="1"/>
    </xf>
    <xf numFmtId="0" fontId="8" fillId="0" borderId="3" xfId="8" applyFont="1" applyBorder="1" applyAlignment="1">
      <alignment horizontal="left" vertical="top" wrapText="1"/>
    </xf>
    <xf numFmtId="0" fontId="7" fillId="0" borderId="0" xfId="9" applyFont="1" applyAlignment="1">
      <alignment vertical="top"/>
    </xf>
    <xf numFmtId="4" fontId="8" fillId="0" borderId="11" xfId="8" applyNumberFormat="1" applyFont="1" applyBorder="1" applyAlignment="1" applyProtection="1">
      <alignment horizontal="right" vertical="top"/>
      <protection locked="0"/>
    </xf>
    <xf numFmtId="4" fontId="3" fillId="0" borderId="9" xfId="8" applyNumberFormat="1" applyFont="1" applyBorder="1" applyAlignment="1" applyProtection="1">
      <alignment horizontal="right" vertical="top"/>
      <protection locked="0"/>
    </xf>
    <xf numFmtId="4" fontId="3" fillId="0" borderId="1" xfId="8" applyNumberFormat="1" applyFont="1" applyBorder="1" applyAlignment="1" applyProtection="1">
      <alignment horizontal="right" vertical="top"/>
      <protection locked="0"/>
    </xf>
    <xf numFmtId="4" fontId="3" fillId="0" borderId="11" xfId="8" applyNumberFormat="1" applyFont="1" applyBorder="1" applyAlignment="1" applyProtection="1">
      <alignment horizontal="right" vertical="top"/>
      <protection locked="0"/>
    </xf>
    <xf numFmtId="4" fontId="3" fillId="0" borderId="12" xfId="8" applyNumberFormat="1" applyFont="1" applyBorder="1" applyAlignment="1" applyProtection="1">
      <alignment horizontal="right" vertical="top"/>
      <protection locked="0"/>
    </xf>
    <xf numFmtId="4" fontId="3" fillId="0" borderId="13" xfId="8" applyNumberFormat="1" applyFont="1" applyBorder="1" applyAlignment="1" applyProtection="1">
      <alignment horizontal="right" vertical="top"/>
      <protection locked="0"/>
    </xf>
    <xf numFmtId="4" fontId="3" fillId="0" borderId="10" xfId="8" applyNumberFormat="1" applyFont="1" applyBorder="1" applyAlignment="1" applyProtection="1">
      <alignment horizontal="right" vertical="top"/>
      <protection locked="0"/>
    </xf>
    <xf numFmtId="4" fontId="7" fillId="0" borderId="4" xfId="8" applyNumberFormat="1" applyFont="1" applyBorder="1" applyAlignment="1" applyProtection="1">
      <alignment horizontal="right" vertical="top"/>
      <protection locked="0"/>
    </xf>
    <xf numFmtId="4" fontId="8" fillId="0" borderId="9" xfId="8" applyNumberFormat="1" applyFont="1" applyBorder="1" applyAlignment="1" applyProtection="1">
      <alignment horizontal="right" vertical="top"/>
      <protection locked="0"/>
    </xf>
    <xf numFmtId="4" fontId="7" fillId="0" borderId="11" xfId="8" applyNumberFormat="1" applyFont="1" applyBorder="1" applyAlignment="1" applyProtection="1">
      <alignment horizontal="right"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4" fontId="7" fillId="0" borderId="10" xfId="8" applyNumberFormat="1" applyFont="1" applyBorder="1" applyAlignment="1" applyProtection="1">
      <alignment horizontal="right" vertical="top"/>
      <protection locked="0"/>
    </xf>
    <xf numFmtId="4" fontId="3" fillId="0" borderId="2" xfId="8" applyNumberFormat="1" applyFont="1" applyBorder="1" applyAlignment="1" applyProtection="1">
      <alignment horizontal="right" vertical="top"/>
      <protection locked="0"/>
    </xf>
    <xf numFmtId="4" fontId="3" fillId="0" borderId="3" xfId="8" applyNumberFormat="1" applyFont="1" applyBorder="1" applyAlignment="1" applyProtection="1">
      <alignment horizontal="right" vertical="top"/>
      <protection locked="0"/>
    </xf>
    <xf numFmtId="4" fontId="3" fillId="0" borderId="14" xfId="8" applyNumberFormat="1" applyFont="1" applyBorder="1" applyAlignment="1" applyProtection="1">
      <alignment horizontal="right" vertical="top"/>
      <protection locked="0"/>
    </xf>
    <xf numFmtId="4" fontId="7" fillId="0" borderId="13" xfId="8" applyNumberFormat="1" applyFont="1" applyBorder="1" applyAlignment="1" applyProtection="1">
      <alignment horizontal="right" vertical="top"/>
      <protection locked="0"/>
    </xf>
    <xf numFmtId="0" fontId="3" fillId="0" borderId="12" xfId="8" applyFont="1" applyBorder="1" applyAlignment="1" applyProtection="1">
      <alignment vertical="top"/>
      <protection locked="0"/>
    </xf>
    <xf numFmtId="0" fontId="3" fillId="0" borderId="11" xfId="8" applyFont="1" applyBorder="1" applyAlignment="1" applyProtection="1">
      <alignment vertical="top"/>
      <protection locked="0"/>
    </xf>
    <xf numFmtId="0" fontId="7" fillId="0" borderId="0" xfId="9" applyFont="1" applyAlignment="1" applyProtection="1">
      <alignment horizontal="center" vertical="center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topLeftCell="A11" zoomScaleNormal="100" workbookViewId="0">
      <selection activeCell="J37" sqref="J37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54" t="s">
        <v>40</v>
      </c>
      <c r="B1" s="55"/>
      <c r="C1" s="55"/>
      <c r="D1" s="55"/>
      <c r="E1" s="55"/>
      <c r="F1" s="55"/>
      <c r="G1" s="56"/>
    </row>
    <row r="2" spans="1:7" s="3" customFormat="1" x14ac:dyDescent="0.2">
      <c r="A2" s="25"/>
      <c r="B2" s="59" t="s">
        <v>0</v>
      </c>
      <c r="C2" s="60"/>
      <c r="D2" s="60"/>
      <c r="E2" s="60"/>
      <c r="F2" s="61"/>
      <c r="G2" s="57" t="s">
        <v>7</v>
      </c>
    </row>
    <row r="3" spans="1:7" s="1" customFormat="1" ht="24.95" customHeight="1" x14ac:dyDescent="0.2">
      <c r="A3" s="26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58"/>
    </row>
    <row r="4" spans="1:7" s="1" customFormat="1" x14ac:dyDescent="0.2">
      <c r="A4" s="27"/>
      <c r="B4" s="7" t="s">
        <v>8</v>
      </c>
      <c r="C4" s="8" t="s">
        <v>9</v>
      </c>
      <c r="D4" s="44" t="s">
        <v>10</v>
      </c>
      <c r="E4" s="8" t="s">
        <v>11</v>
      </c>
      <c r="F4" s="8" t="s">
        <v>12</v>
      </c>
      <c r="G4" s="44" t="s">
        <v>13</v>
      </c>
    </row>
    <row r="5" spans="1:7" x14ac:dyDescent="0.2">
      <c r="A5" s="28" t="s">
        <v>14</v>
      </c>
      <c r="B5" s="35">
        <v>0</v>
      </c>
      <c r="C5" s="35">
        <v>0</v>
      </c>
      <c r="D5" s="37">
        <f>+B5+C5</f>
        <v>0</v>
      </c>
      <c r="E5" s="36">
        <v>0</v>
      </c>
      <c r="F5" s="46">
        <v>0</v>
      </c>
      <c r="G5" s="35">
        <f>+F5-B5</f>
        <v>0</v>
      </c>
    </row>
    <row r="6" spans="1:7" x14ac:dyDescent="0.2">
      <c r="A6" s="29" t="s">
        <v>15</v>
      </c>
      <c r="B6" s="37">
        <v>0</v>
      </c>
      <c r="C6" s="37">
        <v>0</v>
      </c>
      <c r="D6" s="37">
        <f t="shared" ref="D6:D15" si="0">+B6+C6</f>
        <v>0</v>
      </c>
      <c r="E6" s="38">
        <v>0</v>
      </c>
      <c r="F6" s="47">
        <v>0</v>
      </c>
      <c r="G6" s="37">
        <f t="shared" ref="G6:G15" si="1">+F6-B6</f>
        <v>0</v>
      </c>
    </row>
    <row r="7" spans="1:7" x14ac:dyDescent="0.2">
      <c r="A7" s="28" t="s">
        <v>16</v>
      </c>
      <c r="B7" s="37">
        <v>0</v>
      </c>
      <c r="C7" s="37">
        <v>0</v>
      </c>
      <c r="D7" s="37">
        <f t="shared" si="0"/>
        <v>0</v>
      </c>
      <c r="E7" s="38">
        <v>0</v>
      </c>
      <c r="F7" s="47">
        <v>0</v>
      </c>
      <c r="G7" s="37">
        <f t="shared" si="1"/>
        <v>0</v>
      </c>
    </row>
    <row r="8" spans="1:7" x14ac:dyDescent="0.2">
      <c r="A8" s="28" t="s">
        <v>17</v>
      </c>
      <c r="B8" s="37">
        <v>0</v>
      </c>
      <c r="C8" s="37">
        <v>0</v>
      </c>
      <c r="D8" s="37">
        <f t="shared" si="0"/>
        <v>0</v>
      </c>
      <c r="E8" s="38">
        <v>0</v>
      </c>
      <c r="F8" s="47">
        <v>0</v>
      </c>
      <c r="G8" s="37">
        <f t="shared" si="1"/>
        <v>0</v>
      </c>
    </row>
    <row r="9" spans="1:7" x14ac:dyDescent="0.2">
      <c r="A9" s="28" t="s">
        <v>18</v>
      </c>
      <c r="B9" s="37">
        <v>0</v>
      </c>
      <c r="C9" s="37">
        <v>0</v>
      </c>
      <c r="D9" s="37">
        <f t="shared" si="0"/>
        <v>0</v>
      </c>
      <c r="E9" s="38">
        <v>0</v>
      </c>
      <c r="F9" s="47">
        <v>0</v>
      </c>
      <c r="G9" s="37">
        <f t="shared" si="1"/>
        <v>0</v>
      </c>
    </row>
    <row r="10" spans="1:7" x14ac:dyDescent="0.2">
      <c r="A10" s="29" t="s">
        <v>19</v>
      </c>
      <c r="B10" s="37">
        <v>0</v>
      </c>
      <c r="C10" s="37">
        <v>0</v>
      </c>
      <c r="D10" s="37">
        <f t="shared" si="0"/>
        <v>0</v>
      </c>
      <c r="E10" s="38">
        <v>0</v>
      </c>
      <c r="F10" s="47">
        <v>0</v>
      </c>
      <c r="G10" s="37">
        <f t="shared" si="1"/>
        <v>0</v>
      </c>
    </row>
    <row r="11" spans="1:7" x14ac:dyDescent="0.2">
      <c r="A11" s="28" t="s">
        <v>20</v>
      </c>
      <c r="B11" s="37">
        <v>7000000</v>
      </c>
      <c r="C11" s="37">
        <v>7325669.4199999999</v>
      </c>
      <c r="D11" s="37">
        <f t="shared" si="0"/>
        <v>14325669.42</v>
      </c>
      <c r="E11" s="38">
        <v>14325666.779999999</v>
      </c>
      <c r="F11" s="47">
        <v>14317566.779999999</v>
      </c>
      <c r="G11" s="37">
        <f t="shared" si="1"/>
        <v>7317566.7799999993</v>
      </c>
    </row>
    <row r="12" spans="1:7" ht="22.5" x14ac:dyDescent="0.2">
      <c r="A12" s="28" t="s">
        <v>21</v>
      </c>
      <c r="B12" s="37">
        <v>0</v>
      </c>
      <c r="C12" s="37">
        <v>0</v>
      </c>
      <c r="D12" s="37">
        <f t="shared" si="0"/>
        <v>0</v>
      </c>
      <c r="E12" s="38">
        <v>0</v>
      </c>
      <c r="F12" s="47">
        <v>0</v>
      </c>
      <c r="G12" s="37">
        <f t="shared" si="1"/>
        <v>0</v>
      </c>
    </row>
    <row r="13" spans="1:7" ht="22.5" x14ac:dyDescent="0.2">
      <c r="A13" s="28" t="s">
        <v>22</v>
      </c>
      <c r="B13" s="37">
        <v>69252576</v>
      </c>
      <c r="C13" s="37">
        <v>12125066.09</v>
      </c>
      <c r="D13" s="37">
        <f t="shared" si="0"/>
        <v>81377642.090000004</v>
      </c>
      <c r="E13" s="38">
        <v>81377641.090000004</v>
      </c>
      <c r="F13" s="47">
        <v>81377641.090000004</v>
      </c>
      <c r="G13" s="37">
        <f t="shared" si="1"/>
        <v>12125065.090000004</v>
      </c>
    </row>
    <row r="14" spans="1:7" x14ac:dyDescent="0.2">
      <c r="A14" s="28" t="s">
        <v>23</v>
      </c>
      <c r="B14" s="37">
        <v>0</v>
      </c>
      <c r="C14" s="37">
        <v>4921230</v>
      </c>
      <c r="D14" s="37">
        <f t="shared" si="0"/>
        <v>4921230</v>
      </c>
      <c r="E14" s="38">
        <v>0</v>
      </c>
      <c r="F14" s="47">
        <v>0</v>
      </c>
      <c r="G14" s="37">
        <f t="shared" si="1"/>
        <v>0</v>
      </c>
    </row>
    <row r="15" spans="1:7" x14ac:dyDescent="0.2">
      <c r="B15" s="37"/>
      <c r="C15" s="40"/>
      <c r="D15" s="40"/>
      <c r="E15" s="39"/>
      <c r="F15" s="48"/>
      <c r="G15" s="40"/>
    </row>
    <row r="16" spans="1:7" x14ac:dyDescent="0.2">
      <c r="A16" s="9" t="s">
        <v>24</v>
      </c>
      <c r="B16" s="41">
        <f>SUM(B5:B14)</f>
        <v>76252576</v>
      </c>
      <c r="C16" s="41">
        <f t="shared" ref="C16:G16" si="2">SUM(C5:C14)</f>
        <v>24371965.509999998</v>
      </c>
      <c r="D16" s="41">
        <f t="shared" si="2"/>
        <v>100624541.51000001</v>
      </c>
      <c r="E16" s="41">
        <f t="shared" si="2"/>
        <v>95703307.870000005</v>
      </c>
      <c r="F16" s="41">
        <f t="shared" si="2"/>
        <v>95695207.870000005</v>
      </c>
      <c r="G16" s="41">
        <f t="shared" si="2"/>
        <v>19442631.870000005</v>
      </c>
    </row>
    <row r="17" spans="1:7" x14ac:dyDescent="0.2">
      <c r="A17" s="13"/>
      <c r="B17" s="14"/>
      <c r="C17" s="14"/>
      <c r="D17" s="17"/>
      <c r="E17" s="15" t="s">
        <v>25</v>
      </c>
      <c r="F17" s="18"/>
      <c r="G17" s="12">
        <f>+G16</f>
        <v>19442631.870000005</v>
      </c>
    </row>
    <row r="18" spans="1:7" ht="10.5" customHeight="1" x14ac:dyDescent="0.2">
      <c r="A18" s="23"/>
      <c r="B18" s="59" t="s">
        <v>0</v>
      </c>
      <c r="C18" s="60"/>
      <c r="D18" s="60"/>
      <c r="E18" s="60"/>
      <c r="F18" s="61"/>
      <c r="G18" s="57" t="s">
        <v>7</v>
      </c>
    </row>
    <row r="19" spans="1:7" ht="22.5" x14ac:dyDescent="0.2">
      <c r="A19" s="30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58"/>
    </row>
    <row r="20" spans="1:7" x14ac:dyDescent="0.2">
      <c r="A20" s="2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21" t="s">
        <v>27</v>
      </c>
      <c r="B21" s="42">
        <f>SUM(B22:B29)</f>
        <v>0</v>
      </c>
      <c r="C21" s="42">
        <f t="shared" ref="C21:G21" si="3">SUM(C22:C29)</f>
        <v>0</v>
      </c>
      <c r="D21" s="42">
        <f t="shared" si="3"/>
        <v>0</v>
      </c>
      <c r="E21" s="42">
        <f t="shared" si="3"/>
        <v>0</v>
      </c>
      <c r="F21" s="42">
        <f t="shared" si="3"/>
        <v>0</v>
      </c>
      <c r="G21" s="42">
        <f t="shared" si="3"/>
        <v>0</v>
      </c>
    </row>
    <row r="22" spans="1:7" x14ac:dyDescent="0.2">
      <c r="A22" s="31" t="s">
        <v>14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0</v>
      </c>
    </row>
    <row r="23" spans="1:7" x14ac:dyDescent="0.2">
      <c r="A23" s="31" t="s">
        <v>15</v>
      </c>
      <c r="B23" s="43">
        <v>0</v>
      </c>
      <c r="C23" s="43">
        <v>0</v>
      </c>
      <c r="D23" s="43">
        <v>0</v>
      </c>
      <c r="E23" s="43">
        <v>0</v>
      </c>
      <c r="F23" s="43">
        <v>0</v>
      </c>
      <c r="G23" s="43">
        <v>0</v>
      </c>
    </row>
    <row r="24" spans="1:7" x14ac:dyDescent="0.2">
      <c r="A24" s="31" t="s">
        <v>16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</row>
    <row r="25" spans="1:7" x14ac:dyDescent="0.2">
      <c r="A25" s="31" t="s">
        <v>17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</row>
    <row r="26" spans="1:7" x14ac:dyDescent="0.2">
      <c r="A26" s="31" t="s">
        <v>28</v>
      </c>
      <c r="B26" s="43">
        <v>0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</row>
    <row r="27" spans="1:7" x14ac:dyDescent="0.2">
      <c r="A27" s="31" t="s">
        <v>29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</row>
    <row r="28" spans="1:7" ht="22.5" x14ac:dyDescent="0.2">
      <c r="A28" s="31" t="s">
        <v>30</v>
      </c>
      <c r="B28" s="43">
        <v>0</v>
      </c>
      <c r="C28" s="43">
        <v>0</v>
      </c>
      <c r="D28" s="43">
        <v>0</v>
      </c>
      <c r="E28" s="43">
        <v>0</v>
      </c>
      <c r="F28" s="43">
        <v>0</v>
      </c>
      <c r="G28" s="43">
        <v>0</v>
      </c>
    </row>
    <row r="29" spans="1:7" ht="22.5" x14ac:dyDescent="0.2">
      <c r="A29" s="31" t="s">
        <v>22</v>
      </c>
      <c r="B29" s="43">
        <v>0</v>
      </c>
      <c r="C29" s="43">
        <v>0</v>
      </c>
      <c r="D29" s="43">
        <v>0</v>
      </c>
      <c r="E29" s="43">
        <v>0</v>
      </c>
      <c r="F29" s="43">
        <v>0</v>
      </c>
      <c r="G29" s="43">
        <v>0</v>
      </c>
    </row>
    <row r="30" spans="1:7" x14ac:dyDescent="0.2">
      <c r="A30" s="31"/>
      <c r="B30" s="51"/>
      <c r="C30" s="50"/>
      <c r="D30" s="51"/>
      <c r="E30" s="51"/>
      <c r="F30" s="51"/>
      <c r="G30" s="50"/>
    </row>
    <row r="31" spans="1:7" ht="33.75" x14ac:dyDescent="0.2">
      <c r="A31" s="32" t="s">
        <v>36</v>
      </c>
      <c r="B31" s="34">
        <f>SUM(B32:B35)</f>
        <v>76252576</v>
      </c>
      <c r="C31" s="34">
        <f t="shared" ref="C31:G31" si="4">SUM(C32:C35)</f>
        <v>19450735.509999998</v>
      </c>
      <c r="D31" s="34">
        <f t="shared" si="4"/>
        <v>95703311.510000005</v>
      </c>
      <c r="E31" s="34">
        <f t="shared" si="4"/>
        <v>95703307.870000005</v>
      </c>
      <c r="F31" s="34">
        <f t="shared" si="4"/>
        <v>95695207.870000005</v>
      </c>
      <c r="G31" s="34">
        <f t="shared" si="4"/>
        <v>19442631.870000001</v>
      </c>
    </row>
    <row r="32" spans="1:7" x14ac:dyDescent="0.2">
      <c r="A32" s="31" t="s">
        <v>15</v>
      </c>
      <c r="B32" s="43">
        <v>0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</row>
    <row r="33" spans="1:7" x14ac:dyDescent="0.2">
      <c r="A33" s="31" t="s">
        <v>31</v>
      </c>
      <c r="B33" s="43">
        <v>0</v>
      </c>
      <c r="C33" s="43">
        <v>0</v>
      </c>
      <c r="D33" s="43">
        <v>0</v>
      </c>
      <c r="E33" s="43">
        <v>0</v>
      </c>
      <c r="F33" s="43">
        <v>0</v>
      </c>
      <c r="G33" s="43">
        <v>0</v>
      </c>
    </row>
    <row r="34" spans="1:7" ht="22.5" x14ac:dyDescent="0.2">
      <c r="A34" s="31" t="s">
        <v>32</v>
      </c>
      <c r="B34" s="43">
        <v>7000000</v>
      </c>
      <c r="C34" s="43">
        <v>7325669.4199999999</v>
      </c>
      <c r="D34" s="43">
        <v>14325669.42</v>
      </c>
      <c r="E34" s="43">
        <v>14325666.779999999</v>
      </c>
      <c r="F34" s="43">
        <v>14317566.779999999</v>
      </c>
      <c r="G34" s="43">
        <v>7317566.7800000003</v>
      </c>
    </row>
    <row r="35" spans="1:7" ht="22.5" x14ac:dyDescent="0.2">
      <c r="A35" s="31" t="s">
        <v>22</v>
      </c>
      <c r="B35" s="43">
        <v>69252576</v>
      </c>
      <c r="C35" s="43">
        <v>12125066.09</v>
      </c>
      <c r="D35" s="43">
        <v>81377642.090000004</v>
      </c>
      <c r="E35" s="43">
        <v>81377641.090000004</v>
      </c>
      <c r="F35" s="43">
        <v>81377641.090000004</v>
      </c>
      <c r="G35" s="43">
        <v>12125065.09</v>
      </c>
    </row>
    <row r="36" spans="1:7" x14ac:dyDescent="0.2">
      <c r="A36" s="10"/>
      <c r="B36" s="43"/>
      <c r="C36" s="43"/>
      <c r="D36" s="43"/>
      <c r="E36" s="43"/>
      <c r="F36" s="43"/>
      <c r="G36" s="43"/>
    </row>
    <row r="37" spans="1:7" x14ac:dyDescent="0.2">
      <c r="A37" s="22" t="s">
        <v>33</v>
      </c>
      <c r="B37" s="34">
        <f>+B38</f>
        <v>0</v>
      </c>
      <c r="C37" s="34">
        <f t="shared" ref="C37:G37" si="5">+C38</f>
        <v>4921230</v>
      </c>
      <c r="D37" s="34">
        <f t="shared" si="5"/>
        <v>4921230</v>
      </c>
      <c r="E37" s="34">
        <f t="shared" si="5"/>
        <v>0</v>
      </c>
      <c r="F37" s="34">
        <f t="shared" si="5"/>
        <v>0</v>
      </c>
      <c r="G37" s="34">
        <f t="shared" si="5"/>
        <v>0</v>
      </c>
    </row>
    <row r="38" spans="1:7" x14ac:dyDescent="0.2">
      <c r="A38" s="31" t="s">
        <v>23</v>
      </c>
      <c r="B38" s="43">
        <v>0</v>
      </c>
      <c r="C38" s="43">
        <v>4921230</v>
      </c>
      <c r="D38" s="43">
        <v>4921230</v>
      </c>
      <c r="E38" s="43">
        <v>0</v>
      </c>
      <c r="F38" s="43">
        <v>0</v>
      </c>
      <c r="G38" s="43">
        <f>+F38-B38</f>
        <v>0</v>
      </c>
    </row>
    <row r="39" spans="1:7" x14ac:dyDescent="0.2">
      <c r="A39" s="31"/>
      <c r="B39" s="45"/>
      <c r="C39" s="45"/>
      <c r="D39" s="45"/>
      <c r="E39" s="45"/>
      <c r="F39" s="45"/>
      <c r="G39" s="49"/>
    </row>
    <row r="40" spans="1:7" x14ac:dyDescent="0.2">
      <c r="A40" s="11" t="s">
        <v>24</v>
      </c>
      <c r="B40" s="45">
        <f>+B21+B31+B37</f>
        <v>76252576</v>
      </c>
      <c r="C40" s="45">
        <f t="shared" ref="C40:G40" si="6">+C21+C31+C37</f>
        <v>24371965.509999998</v>
      </c>
      <c r="D40" s="45">
        <f t="shared" si="6"/>
        <v>100624541.51000001</v>
      </c>
      <c r="E40" s="45">
        <f t="shared" si="6"/>
        <v>95703307.870000005</v>
      </c>
      <c r="F40" s="45">
        <f t="shared" si="6"/>
        <v>95695207.870000005</v>
      </c>
      <c r="G40" s="45">
        <f t="shared" si="6"/>
        <v>19442631.870000001</v>
      </c>
    </row>
    <row r="41" spans="1:7" x14ac:dyDescent="0.2">
      <c r="A41" s="13"/>
      <c r="B41" s="14"/>
      <c r="C41" s="14"/>
      <c r="D41" s="14"/>
      <c r="E41" s="15" t="s">
        <v>25</v>
      </c>
      <c r="F41" s="16"/>
      <c r="G41" s="12">
        <f>+G40</f>
        <v>19442631.870000001</v>
      </c>
    </row>
    <row r="43" spans="1:7" ht="22.5" x14ac:dyDescent="0.2">
      <c r="A43" s="19" t="s">
        <v>34</v>
      </c>
    </row>
    <row r="44" spans="1:7" x14ac:dyDescent="0.2">
      <c r="A44" s="20" t="s">
        <v>35</v>
      </c>
    </row>
    <row r="45" spans="1:7" x14ac:dyDescent="0.2">
      <c r="A45" s="20" t="s">
        <v>41</v>
      </c>
    </row>
    <row r="46" spans="1:7" x14ac:dyDescent="0.2">
      <c r="A46" s="2" t="s">
        <v>42</v>
      </c>
    </row>
    <row r="48" spans="1:7" x14ac:dyDescent="0.2">
      <c r="A48" s="33" t="s">
        <v>39</v>
      </c>
    </row>
    <row r="49" spans="1:6" x14ac:dyDescent="0.2">
      <c r="A49" s="33"/>
    </row>
    <row r="50" spans="1:6" x14ac:dyDescent="0.2">
      <c r="A50" s="33"/>
    </row>
    <row r="52" spans="1:6" ht="55.5" customHeight="1" x14ac:dyDescent="0.2">
      <c r="A52" s="52" t="s">
        <v>37</v>
      </c>
      <c r="B52" s="52"/>
      <c r="D52" s="53" t="s">
        <v>38</v>
      </c>
      <c r="E52" s="53"/>
      <c r="F52" s="53"/>
    </row>
  </sheetData>
  <sheetProtection formatCells="0" formatColumns="0" formatRows="0" insertRows="0" autoFilter="0"/>
  <mergeCells count="7">
    <mergeCell ref="A52:B52"/>
    <mergeCell ref="D52:F52"/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B20:F20 B4:F4" numberStoredAsText="1"/>
    <ignoredError sqref="D5:D14 G5:G14 B21:G21 B31:G31 B37:G39 B40:G40 B16:G16 G17 G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C481C7-181A-4840-9CB1-B79C16C21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dcterms:created xsi:type="dcterms:W3CDTF">2012-12-11T20:48:19Z</dcterms:created>
  <dcterms:modified xsi:type="dcterms:W3CDTF">2024-01-17T21:55:29Z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